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H47" i="1" s="1"/>
  <c r="H49" i="1" s="1"/>
  <c r="E30" i="1"/>
  <c r="F30" i="1" s="1"/>
  <c r="K30" i="1" s="1"/>
  <c r="D30" i="1"/>
  <c r="F29" i="1"/>
  <c r="F28" i="1"/>
  <c r="K28" i="1" s="1"/>
  <c r="F27" i="1"/>
  <c r="K27" i="1" s="1"/>
  <c r="F26" i="1"/>
  <c r="K25" i="1"/>
  <c r="F25" i="1"/>
  <c r="K24" i="1"/>
  <c r="F24" i="1"/>
  <c r="K23" i="1"/>
  <c r="F23" i="1"/>
  <c r="K22" i="1"/>
  <c r="F22" i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2" i="1"/>
  <c r="J11" i="1"/>
  <c r="J47" i="1" s="1"/>
  <c r="J49" i="1" s="1"/>
  <c r="I11" i="1"/>
  <c r="I47" i="1" s="1"/>
  <c r="H11" i="1"/>
  <c r="G11" i="1"/>
  <c r="G47" i="1" s="1"/>
  <c r="E11" i="1"/>
  <c r="E47" i="1" s="1"/>
  <c r="D11" i="1"/>
  <c r="K11" i="1" l="1"/>
  <c r="K47" i="1" s="1"/>
  <c r="K49" i="1" s="1"/>
  <c r="F11" i="1"/>
  <c r="F47" i="1" s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<sst xmlns="http://schemas.openxmlformats.org/spreadsheetml/2006/main" count="51" uniqueCount="51">
  <si>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</si>
  <si>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</si>
  <si>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Marzo de 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</si>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</sst>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688687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962895" y="8658225"/>
          <a:ext cx="29622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8/1er.%20TRIM18/INFORMACION%20CONTABLE/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108296301.14</v>
          </cell>
          <cell r="H22">
            <v>12777375.560000001</v>
          </cell>
          <cell r="J22">
            <v>12720509.359999999</v>
          </cell>
          <cell r="K22">
            <v>95518925.579999998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B1" zoomScaleNormal="85" workbookViewId="0">
      <selection activeCell="I60" sqref="I60"/>
    </sheetView>
  </sheetViews>
  <sheetFormatPr baseColWidth="10" defaultRowHeight="12.75" x14ac:dyDescent="0.2"/>
  <cols>
    <col min="1" max="1" width="1.5703125" style="1" customWidth="1"/>
    <col min="2" max="2" width="4.5703125" style="45" customWidth="1"/>
    <col min="3" max="3" width="60.28515625" style="3" customWidth="1"/>
    <col min="4" max="4" width="14.140625" style="3" customWidth="1"/>
    <col min="5" max="5" width="13.7109375" style="3" customWidth="1"/>
    <col min="6" max="6" width="14.85546875" style="3" bestFit="1" customWidth="1"/>
    <col min="7" max="7" width="13.85546875" style="3" customWidth="1"/>
    <col min="8" max="9" width="14.140625" style="3" customWidth="1"/>
    <col min="10" max="10" width="14" style="3" customWidth="1"/>
    <col min="11" max="11" width="14.42578125" style="3" customWidth="1"/>
    <col min="12" max="12" width="6.140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8.2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16580725.42</v>
      </c>
      <c r="E21" s="26">
        <f>SUM(E22:E28)</f>
        <v>91715575.719999999</v>
      </c>
      <c r="F21" s="24">
        <f>+D21+E21</f>
        <v>108296301.14</v>
      </c>
      <c r="G21" s="26">
        <f>SUM(G22:G28)</f>
        <v>20781133.879999999</v>
      </c>
      <c r="H21" s="26">
        <f>SUM(H22:H28)</f>
        <v>12777375.560000001</v>
      </c>
      <c r="I21" s="26">
        <f>SUM(I22:I28)</f>
        <v>12777375.560000001</v>
      </c>
      <c r="J21" s="26">
        <f>SUM(J22:J28)</f>
        <v>12720509.359999999</v>
      </c>
      <c r="K21" s="26">
        <f t="shared" ref="K21:K28" si="3">+F21-H21</f>
        <v>95518925.579999998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16580725.42</v>
      </c>
      <c r="E26" s="29">
        <v>91715575.719999999</v>
      </c>
      <c r="F26" s="30">
        <f t="shared" si="2"/>
        <v>108296301.14</v>
      </c>
      <c r="G26" s="29">
        <v>20781133.879999999</v>
      </c>
      <c r="H26" s="29">
        <v>12777375.560000001</v>
      </c>
      <c r="I26" s="29">
        <v>12777375.560000001</v>
      </c>
      <c r="J26" s="29">
        <v>12720509.359999999</v>
      </c>
      <c r="K26" s="31">
        <v>95518925.579999998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7" customFormat="1" ht="14.25" customHeight="1" x14ac:dyDescent="0.25">
      <c r="A47" s="25"/>
      <c r="B47" s="35"/>
      <c r="C47" s="36" t="s">
        <v>49</v>
      </c>
      <c r="D47" s="37">
        <f>+D11+D21+D30+D41</f>
        <v>16580725.42</v>
      </c>
      <c r="E47" s="37">
        <f t="shared" ref="E47:K47" si="6">+E11+E21+E30+E41</f>
        <v>91715575.719999999</v>
      </c>
      <c r="F47" s="37">
        <f t="shared" si="6"/>
        <v>108296301.14</v>
      </c>
      <c r="G47" s="37">
        <f t="shared" si="6"/>
        <v>20781133.879999999</v>
      </c>
      <c r="H47" s="37">
        <f t="shared" si="6"/>
        <v>12777375.560000001</v>
      </c>
      <c r="I47" s="37">
        <f t="shared" si="6"/>
        <v>12777375.560000001</v>
      </c>
      <c r="J47" s="37">
        <f t="shared" si="6"/>
        <v>12720509.359999999</v>
      </c>
      <c r="K47" s="37">
        <f t="shared" si="6"/>
        <v>95518925.579999998</v>
      </c>
      <c r="L47" s="25"/>
    </row>
    <row r="49" spans="2:11" x14ac:dyDescent="0.2">
      <c r="B49" s="38" t="s">
        <v>50</v>
      </c>
      <c r="F49" s="39" t="str">
        <f>IF(F47=[1]CAdmon!F22," ","ERROR")</f>
        <v xml:space="preserve"> </v>
      </c>
      <c r="G49" s="39"/>
      <c r="H49" s="39" t="str">
        <f>IF(H47=[1]CAdmon!H22," ","ERROR")</f>
        <v xml:space="preserve"> </v>
      </c>
      <c r="I49" s="39"/>
      <c r="J49" s="39" t="str">
        <f>IF(J47=[1]CAdmon!J22," ","ERROR")</f>
        <v xml:space="preserve"> </v>
      </c>
      <c r="K49" s="39" t="str">
        <f>IF(K47=[1]CAdmon!K22," ","ERROR")</f>
        <v xml:space="preserve"> </v>
      </c>
    </row>
    <row r="52" spans="2:11" x14ac:dyDescent="0.2">
      <c r="B52" s="40"/>
      <c r="C52" s="41"/>
      <c r="D52" s="41"/>
      <c r="E52" s="41"/>
      <c r="F52" s="41"/>
      <c r="G52" s="41"/>
      <c r="H52" s="41"/>
      <c r="I52" s="41"/>
      <c r="J52" s="41"/>
      <c r="K52" s="41"/>
    </row>
    <row r="53" spans="2:11" x14ac:dyDescent="0.2">
      <c r="B53" s="40"/>
      <c r="C53" s="42"/>
      <c r="D53" s="41"/>
      <c r="E53" s="41"/>
      <c r="F53" s="43"/>
      <c r="G53" s="43"/>
      <c r="H53" s="43"/>
      <c r="I53" s="43"/>
      <c r="J53" s="43"/>
      <c r="K53" s="43"/>
    </row>
    <row r="54" spans="2:11" x14ac:dyDescent="0.2">
      <c r="B54" s="40"/>
      <c r="C54" s="42"/>
      <c r="D54" s="44"/>
      <c r="E54" s="44"/>
      <c r="F54" s="43"/>
      <c r="G54" s="43"/>
      <c r="H54" s="43"/>
      <c r="I54" s="43"/>
      <c r="J54" s="43"/>
      <c r="K54" s="43"/>
    </row>
    <row r="55" spans="2:11" x14ac:dyDescent="0.2">
      <c r="B55" s="40"/>
      <c r="C55" s="41"/>
      <c r="D55" s="41"/>
      <c r="E55" s="41"/>
      <c r="F55" s="41"/>
      <c r="G55" s="41"/>
      <c r="H55" s="41"/>
      <c r="I55" s="41"/>
      <c r="J55" s="41"/>
      <c r="K55" s="41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5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2018-04-24T19:40:53Z</dcterms:created>
  <dcterms:modified xsi:type="dcterms:W3CDTF">2018-04-24T19:41:05Z</dcterms:modified>
</cp:coreProperties>
</file>